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1074 Access DISP Dijon 2 lots\03 CSL Montargis\DCE v3\DPGF\"/>
    </mc:Choice>
  </mc:AlternateContent>
  <xr:revisionPtr revIDLastSave="0" documentId="13_ncr:1_{2B4F0AEF-7CFE-4A38-8214-01343B6182D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DPGF!$A$1:$E$70</definedName>
    <definedName name="_xlnm.Print_Area" localSheetId="0">DPGF!$A$1:$E$70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4" i="2" l="1"/>
  <c r="E54" i="2" l="1"/>
  <c r="E49" i="2"/>
  <c r="E48" i="2"/>
  <c r="E43" i="2"/>
  <c r="E38" i="2"/>
  <c r="E57" i="2"/>
  <c r="E56" i="2"/>
  <c r="E55" i="2"/>
  <c r="E52" i="2"/>
  <c r="E51" i="2"/>
  <c r="E50" i="2"/>
  <c r="E46" i="2"/>
  <c r="E45" i="2"/>
  <c r="E44" i="2"/>
  <c r="E40" i="2" l="1"/>
  <c r="E41" i="2"/>
  <c r="E39" i="2"/>
  <c r="E37" i="2"/>
  <c r="E58" i="2" l="1"/>
  <c r="E28" i="2"/>
  <c r="E26" i="2"/>
  <c r="E25" i="2"/>
  <c r="E21" i="2"/>
  <c r="E23" i="2"/>
  <c r="E22" i="2"/>
  <c r="E19" i="2"/>
  <c r="E29" i="2" l="1"/>
  <c r="E14" i="2"/>
  <c r="E13" i="2"/>
  <c r="E12" i="2"/>
  <c r="E11" i="2"/>
  <c r="E10" i="2"/>
  <c r="E9" i="2"/>
  <c r="E32" i="2"/>
  <c r="E65" i="2"/>
  <c r="E62" i="2"/>
  <c r="E63" i="2"/>
  <c r="E61" i="2"/>
  <c r="G61" i="2" l="1"/>
  <c r="I61" i="2" s="1"/>
  <c r="K61" i="2" s="1"/>
  <c r="M61" i="2" s="1"/>
  <c r="O61" i="2" s="1"/>
  <c r="Q61" i="2" s="1"/>
  <c r="S61" i="2" s="1"/>
  <c r="U61" i="2" s="1"/>
  <c r="W61" i="2" s="1"/>
  <c r="Y61" i="2" s="1"/>
  <c r="AA61" i="2" s="1"/>
  <c r="E66" i="2"/>
  <c r="E33" i="2"/>
  <c r="E15" i="2"/>
  <c r="E68" i="2" l="1"/>
  <c r="E69" i="2" s="1"/>
  <c r="E70" i="2" s="1"/>
</calcChain>
</file>

<file path=xl/sharedStrings.xml><?xml version="1.0" encoding="utf-8"?>
<sst xmlns="http://schemas.openxmlformats.org/spreadsheetml/2006/main" count="103" uniqueCount="56">
  <si>
    <t>ens</t>
  </si>
  <si>
    <t>u</t>
  </si>
  <si>
    <t>U</t>
  </si>
  <si>
    <t>Qté</t>
  </si>
  <si>
    <t>PU €HT</t>
  </si>
  <si>
    <t>P total €HT</t>
  </si>
  <si>
    <t>DESIGNATION</t>
  </si>
  <si>
    <t>TVA 20%</t>
  </si>
  <si>
    <t xml:space="preserve">TOTAL  -  €HT </t>
  </si>
  <si>
    <t xml:space="preserve"> TOTAL - €TTC</t>
  </si>
  <si>
    <t>Signalisation de repérage - nez de marche et contremarche 1ère et dernière marche</t>
  </si>
  <si>
    <t xml:space="preserve">Signalisation de repérage - nez de marche </t>
  </si>
  <si>
    <t>BEV - bande d'éveil à la vigilance (BEV incrustéé dans le revêtement de sol par fixations mécaniques)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</si>
  <si>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</si>
  <si>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SIGNALISATION DE REPERAGE / BANDE D'EVEIL A LA VIGILANCE</t>
  </si>
  <si>
    <t>PORTES / HUISSERIES</t>
  </si>
  <si>
    <t>Portes CR3</t>
  </si>
  <si>
    <t>DIVERS</t>
  </si>
  <si>
    <t>Dépose et repose des boites aux lettres à 1.3m</t>
  </si>
  <si>
    <t>MOBILIER</t>
  </si>
  <si>
    <t>Mobilier armoires RGT</t>
  </si>
  <si>
    <t>PREPARATION DE CHANTIER</t>
  </si>
  <si>
    <t>Repérage des installations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</si>
  <si>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</si>
  <si>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</si>
  <si>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quotidient du chantier compris évacuation des déchets</t>
  </si>
  <si>
    <t>SOUS TOTAL PREPARATION DE CHANTIER</t>
  </si>
  <si>
    <t>SOUS TOTAL PORTES / HUISSERIES</t>
  </si>
  <si>
    <t>SOUS TOTAL DIVERS</t>
  </si>
  <si>
    <t>SOUS TOTAL SIGNALISATION DE REPERAGE / BANDE D'EVEIL A LA VIGILANCE</t>
  </si>
  <si>
    <t>SOUS TOTAL MOBILIER</t>
  </si>
  <si>
    <t>Mobilier de lit PMR</t>
  </si>
  <si>
    <t>Mobilier bureau PMR</t>
  </si>
  <si>
    <t>Mains courantes et garde corps</t>
  </si>
  <si>
    <t>Serrure renforcée Deny 11852</t>
  </si>
  <si>
    <t>Pose de patères</t>
  </si>
  <si>
    <t xml:space="preserve">Centre de Semi-liberté (CSL)
7 cours Jean Dupont 45200 MONTARGIS                                                                                                                 Travaux de mise en conformité accessibilité (AD’AP) </t>
  </si>
  <si>
    <t>P3 Porte vers bureau greffe RDC</t>
  </si>
  <si>
    <t>P5 Porte accès douches</t>
  </si>
  <si>
    <t>P1 Porte cellule PMR RDC</t>
  </si>
  <si>
    <t>P2 Porte SDB cellule</t>
  </si>
  <si>
    <t>P6 Porte douches</t>
  </si>
  <si>
    <t>Serrure P3 Porte vers bureau greffe RDC</t>
  </si>
  <si>
    <t>Escalier cour intérieure vers musculation</t>
  </si>
  <si>
    <t xml:space="preserve">LOT 2  SERRURERIE / METALLERIE </t>
  </si>
  <si>
    <t>P4 Future salle d’activité R+1</t>
  </si>
  <si>
    <t>Escalier accès Rdc (cellule PMR) extérieur</t>
  </si>
  <si>
    <t>Escalier intérieur (Rdc vers R+2)</t>
  </si>
  <si>
    <t>Escalier entrée CSL vers cour</t>
  </si>
  <si>
    <t>Escalier entrée cour vers greffe</t>
  </si>
  <si>
    <t>Mobilier bulle miroir</t>
  </si>
  <si>
    <t>Bloc porte RIEP avec serrure existante</t>
  </si>
  <si>
    <t>Création d'un sas de sécurité anti poussière pour intervention travaux</t>
  </si>
  <si>
    <t>ml</t>
  </si>
  <si>
    <t>Menuiseries intérieures bois âme pleine</t>
  </si>
  <si>
    <t>Organisation des travaux et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</si>
</sst>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8" fontId="0" fillId="0" borderId="0" xfId="1" applyNumberFormat="1" applyFont="1"/>
    <xf numFmtId="0" fontId="2" fillId="0" borderId="0" xfId="0" applyFont="1"/>
    <xf numFmtId="0" fontId="5" fillId="0" borderId="4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8" fillId="5" borderId="4" xfId="0" applyFont="1" applyFill="1" applyBorder="1" applyAlignment="1">
      <alignment wrapText="1"/>
    </xf>
    <xf numFmtId="0" fontId="9" fillId="3" borderId="1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44" fontId="7" fillId="0" borderId="2" xfId="1" applyFont="1" applyFill="1" applyBorder="1" applyAlignment="1">
      <alignment horizontal="center" vertical="center"/>
    </xf>
    <xf numFmtId="44" fontId="10" fillId="0" borderId="2" xfId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4" fontId="10" fillId="0" borderId="2" xfId="1" applyFont="1" applyFill="1" applyBorder="1" applyAlignment="1">
      <alignment horizontal="center"/>
    </xf>
    <xf numFmtId="44" fontId="0" fillId="0" borderId="0" xfId="0" applyNumberFormat="1"/>
    <xf numFmtId="44" fontId="2" fillId="2" borderId="12" xfId="0" applyNumberFormat="1" applyFont="1" applyFill="1" applyBorder="1" applyAlignment="1">
      <alignment vertical="center"/>
    </xf>
    <xf numFmtId="0" fontId="7" fillId="0" borderId="6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5" borderId="4" xfId="0" applyFont="1" applyFill="1" applyBorder="1" applyAlignment="1">
      <alignment horizontal="right" wrapText="1"/>
    </xf>
    <xf numFmtId="44" fontId="9" fillId="0" borderId="13" xfId="1" applyFont="1" applyBorder="1" applyAlignment="1">
      <alignment horizontal="center" vertical="center"/>
    </xf>
    <xf numFmtId="44" fontId="8" fillId="5" borderId="2" xfId="1" applyFont="1" applyFill="1" applyBorder="1" applyAlignment="1">
      <alignment horizontal="right" wrapText="1"/>
    </xf>
    <xf numFmtId="44" fontId="7" fillId="2" borderId="14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/>
    </xf>
    <xf numFmtId="8" fontId="0" fillId="0" borderId="0" xfId="1" applyNumberFormat="1" applyFont="1" applyFill="1"/>
    <xf numFmtId="0" fontId="0" fillId="4" borderId="4" xfId="0" applyFill="1" applyBorder="1"/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0" fillId="5" borderId="4" xfId="0" applyFill="1" applyBorder="1"/>
    <xf numFmtId="44" fontId="0" fillId="5" borderId="2" xfId="0" applyNumberFormat="1" applyFill="1" applyBorder="1" applyAlignment="1">
      <alignment vertical="center"/>
    </xf>
    <xf numFmtId="44" fontId="7" fillId="5" borderId="2" xfId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wrapText="1"/>
    </xf>
    <xf numFmtId="0" fontId="6" fillId="0" borderId="1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/>
    </xf>
    <xf numFmtId="0" fontId="0" fillId="0" borderId="4" xfId="0" applyBorder="1" applyAlignment="1">
      <alignment horizontal="justify" vertical="center"/>
    </xf>
    <xf numFmtId="0" fontId="8" fillId="0" borderId="0" xfId="0" applyFont="1" applyAlignment="1">
      <alignment horizontal="right" wrapText="1"/>
    </xf>
    <xf numFmtId="44" fontId="8" fillId="0" borderId="0" xfId="1" applyFont="1" applyFill="1" applyBorder="1" applyAlignment="1">
      <alignment horizontal="right" wrapText="1"/>
    </xf>
    <xf numFmtId="0" fontId="12" fillId="2" borderId="12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A70"/>
  <sheetViews>
    <sheetView tabSelected="1" view="pageLayout" zoomScaleNormal="100" workbookViewId="0">
      <selection activeCell="A15" sqref="A15"/>
    </sheetView>
  </sheetViews>
  <sheetFormatPr baseColWidth="10" defaultRowHeight="14.5" x14ac:dyDescent="0.35"/>
  <cols>
    <col min="1" max="1" width="75.54296875" style="1" customWidth="1"/>
    <col min="2" max="2" width="5" customWidth="1"/>
    <col min="3" max="3" width="6" customWidth="1"/>
    <col min="4" max="4" width="15.54296875" customWidth="1"/>
    <col min="5" max="5" width="15.1796875" customWidth="1"/>
    <col min="6" max="6" width="30.1796875" hidden="1" customWidth="1"/>
    <col min="7" max="8" width="0" hidden="1" customWidth="1"/>
    <col min="9" max="9" width="13.54296875" hidden="1" customWidth="1"/>
    <col min="10" max="13" width="0" hidden="1" customWidth="1"/>
    <col min="14" max="16" width="12.81640625" hidden="1" customWidth="1"/>
    <col min="17" max="26" width="0" hidden="1" customWidth="1"/>
    <col min="27" max="27" width="8.81640625" hidden="1" customWidth="1"/>
    <col min="30" max="30" width="54.81640625" customWidth="1"/>
  </cols>
  <sheetData>
    <row r="1" spans="1:27" ht="17.149999999999999" customHeight="1" x14ac:dyDescent="0.35">
      <c r="A1" s="60" t="s">
        <v>36</v>
      </c>
      <c r="B1" s="61"/>
      <c r="C1" s="61"/>
      <c r="D1" s="61"/>
      <c r="E1" s="62"/>
    </row>
    <row r="2" spans="1:27" ht="21.75" customHeight="1" x14ac:dyDescent="0.35">
      <c r="A2" s="63"/>
      <c r="B2" s="64"/>
      <c r="C2" s="64"/>
      <c r="D2" s="64"/>
      <c r="E2" s="65"/>
    </row>
    <row r="3" spans="1:27" ht="16.399999999999999" customHeight="1" x14ac:dyDescent="0.35">
      <c r="A3" s="63"/>
      <c r="B3" s="64"/>
      <c r="C3" s="64"/>
      <c r="D3" s="64"/>
      <c r="E3" s="65"/>
    </row>
    <row r="4" spans="1:27" s="4" customFormat="1" ht="23.15" customHeight="1" thickBot="1" x14ac:dyDescent="0.4">
      <c r="A4" s="66"/>
      <c r="B4" s="67"/>
      <c r="C4" s="67"/>
      <c r="D4" s="67"/>
      <c r="E4" s="68"/>
    </row>
    <row r="5" spans="1:27" ht="29.5" customHeight="1" thickBot="1" x14ac:dyDescent="0.4">
      <c r="A5" s="54" t="s">
        <v>44</v>
      </c>
      <c r="B5" s="55"/>
      <c r="C5" s="55"/>
      <c r="D5" s="55"/>
      <c r="E5" s="56"/>
      <c r="N5" s="2"/>
    </row>
    <row r="6" spans="1:27" ht="101.15" customHeight="1" thickBot="1" x14ac:dyDescent="0.4">
      <c r="A6" s="49" t="s">
        <v>13</v>
      </c>
      <c r="B6" s="50"/>
      <c r="C6" s="50"/>
      <c r="D6" s="50"/>
      <c r="E6" s="32"/>
      <c r="N6" s="2"/>
    </row>
    <row r="7" spans="1:27" ht="15" thickBot="1" x14ac:dyDescent="0.4">
      <c r="A7" s="25" t="s">
        <v>6</v>
      </c>
      <c r="B7" s="26" t="s">
        <v>2</v>
      </c>
      <c r="C7" s="26" t="s">
        <v>3</v>
      </c>
      <c r="D7" s="27" t="s">
        <v>4</v>
      </c>
      <c r="E7" s="26" t="s">
        <v>5</v>
      </c>
    </row>
    <row r="8" spans="1:27" ht="15" customHeight="1" x14ac:dyDescent="0.35">
      <c r="A8" s="42" t="s">
        <v>21</v>
      </c>
      <c r="B8" s="43"/>
      <c r="C8" s="44"/>
      <c r="D8" s="45"/>
      <c r="E8" s="45"/>
      <c r="F8" s="12"/>
      <c r="N8" s="2"/>
    </row>
    <row r="9" spans="1:27" x14ac:dyDescent="0.35">
      <c r="A9" s="69" t="s">
        <v>55</v>
      </c>
      <c r="B9" s="6" t="s">
        <v>0</v>
      </c>
      <c r="C9" s="7">
        <v>1</v>
      </c>
      <c r="D9" s="17">
        <v>0</v>
      </c>
      <c r="E9" s="15">
        <f>D9*C9</f>
        <v>0</v>
      </c>
      <c r="F9" s="2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8" t="s">
        <v>22</v>
      </c>
      <c r="B10" s="6" t="s">
        <v>0</v>
      </c>
      <c r="C10" s="7">
        <v>1</v>
      </c>
      <c r="D10" s="17">
        <v>0</v>
      </c>
      <c r="E10" s="15">
        <f>D10*C10</f>
        <v>0</v>
      </c>
      <c r="F10" s="2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29" x14ac:dyDescent="0.35">
      <c r="A11" s="9" t="s">
        <v>23</v>
      </c>
      <c r="B11" s="6" t="s">
        <v>0</v>
      </c>
      <c r="C11" s="7">
        <v>1</v>
      </c>
      <c r="D11" s="18">
        <v>0</v>
      </c>
      <c r="E11" s="18">
        <f>D11*C11</f>
        <v>0</v>
      </c>
      <c r="F11" s="2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9" t="s">
        <v>24</v>
      </c>
      <c r="B12" s="6" t="s">
        <v>0</v>
      </c>
      <c r="C12" s="7">
        <v>1</v>
      </c>
      <c r="D12" s="18">
        <v>0</v>
      </c>
      <c r="E12" s="18">
        <f t="shared" ref="E12:E14" si="0">D12*C12</f>
        <v>0</v>
      </c>
      <c r="F12" s="29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9" t="s">
        <v>25</v>
      </c>
      <c r="B13" s="6" t="s">
        <v>0</v>
      </c>
      <c r="C13" s="7">
        <v>1</v>
      </c>
      <c r="D13" s="18">
        <v>0</v>
      </c>
      <c r="E13" s="18">
        <f t="shared" si="0"/>
        <v>0</v>
      </c>
      <c r="F13" s="2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9" t="s">
        <v>52</v>
      </c>
      <c r="B14" s="6" t="s">
        <v>0</v>
      </c>
      <c r="C14" s="7">
        <v>1</v>
      </c>
      <c r="D14" s="18">
        <v>0</v>
      </c>
      <c r="E14" s="18">
        <f t="shared" si="0"/>
        <v>0</v>
      </c>
      <c r="F14" s="2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x14ac:dyDescent="0.35">
      <c r="A15" s="28" t="s">
        <v>26</v>
      </c>
      <c r="B15" s="28"/>
      <c r="C15" s="28"/>
      <c r="D15" s="28"/>
      <c r="E15" s="30">
        <f>SUM(E9:E14)</f>
        <v>0</v>
      </c>
      <c r="F15" s="12"/>
      <c r="N15" s="2"/>
    </row>
    <row r="16" spans="1:27" x14ac:dyDescent="0.35">
      <c r="A16" s="10"/>
      <c r="B16" s="13"/>
      <c r="C16" s="14"/>
      <c r="D16" s="15"/>
      <c r="E16" s="16"/>
      <c r="N16" s="3"/>
    </row>
    <row r="17" spans="1:14" x14ac:dyDescent="0.35">
      <c r="A17" s="11" t="s">
        <v>15</v>
      </c>
      <c r="B17" s="36"/>
      <c r="C17" s="37"/>
      <c r="D17" s="40"/>
      <c r="E17" s="41"/>
      <c r="N17" s="3"/>
    </row>
    <row r="18" spans="1:14" x14ac:dyDescent="0.35">
      <c r="A18" s="39" t="s">
        <v>16</v>
      </c>
      <c r="B18" s="36"/>
      <c r="C18" s="37"/>
      <c r="D18" s="38"/>
      <c r="E18" s="38"/>
      <c r="N18" s="3"/>
    </row>
    <row r="19" spans="1:14" x14ac:dyDescent="0.35">
      <c r="A19" s="46" t="s">
        <v>37</v>
      </c>
      <c r="B19" s="13" t="s">
        <v>0</v>
      </c>
      <c r="C19" s="14">
        <v>1</v>
      </c>
      <c r="D19" s="17">
        <v>0</v>
      </c>
      <c r="E19" s="15">
        <f>D19*C19</f>
        <v>0</v>
      </c>
      <c r="N19" s="3"/>
    </row>
    <row r="20" spans="1:14" x14ac:dyDescent="0.35">
      <c r="A20" s="39" t="s">
        <v>51</v>
      </c>
      <c r="B20" s="36"/>
      <c r="C20" s="37"/>
      <c r="D20" s="38"/>
      <c r="E20" s="38"/>
      <c r="N20" s="3"/>
    </row>
    <row r="21" spans="1:14" x14ac:dyDescent="0.35">
      <c r="A21" s="46" t="s">
        <v>39</v>
      </c>
      <c r="B21" s="13" t="s">
        <v>0</v>
      </c>
      <c r="C21" s="14">
        <v>1</v>
      </c>
      <c r="D21" s="17">
        <v>0</v>
      </c>
      <c r="E21" s="15">
        <f>D21*C21</f>
        <v>0</v>
      </c>
      <c r="N21" s="3"/>
    </row>
    <row r="22" spans="1:14" x14ac:dyDescent="0.35">
      <c r="A22" s="46" t="s">
        <v>45</v>
      </c>
      <c r="B22" s="13" t="s">
        <v>0</v>
      </c>
      <c r="C22" s="14">
        <v>1</v>
      </c>
      <c r="D22" s="18">
        <v>0</v>
      </c>
      <c r="E22" s="18">
        <f>D22*C22</f>
        <v>0</v>
      </c>
      <c r="N22" s="3"/>
    </row>
    <row r="23" spans="1:14" x14ac:dyDescent="0.35">
      <c r="A23" s="46" t="s">
        <v>38</v>
      </c>
      <c r="B23" s="13" t="s">
        <v>0</v>
      </c>
      <c r="C23" s="14">
        <v>1</v>
      </c>
      <c r="D23" s="17">
        <v>0</v>
      </c>
      <c r="E23" s="15">
        <f t="shared" ref="E23" si="1">D23*C23</f>
        <v>0</v>
      </c>
      <c r="N23" s="3"/>
    </row>
    <row r="24" spans="1:14" x14ac:dyDescent="0.35">
      <c r="A24" s="35" t="s">
        <v>54</v>
      </c>
      <c r="B24" s="36"/>
      <c r="C24" s="37"/>
      <c r="D24" s="38"/>
      <c r="E24" s="38"/>
      <c r="N24" s="3"/>
    </row>
    <row r="25" spans="1:14" x14ac:dyDescent="0.35">
      <c r="A25" s="46" t="s">
        <v>40</v>
      </c>
      <c r="B25" s="13" t="s">
        <v>0</v>
      </c>
      <c r="C25" s="14">
        <v>1</v>
      </c>
      <c r="D25" s="17">
        <v>0</v>
      </c>
      <c r="E25" s="15">
        <f>D25*C25</f>
        <v>0</v>
      </c>
      <c r="N25" s="3"/>
    </row>
    <row r="26" spans="1:14" x14ac:dyDescent="0.35">
      <c r="A26" s="46" t="s">
        <v>41</v>
      </c>
      <c r="B26" s="13" t="s">
        <v>0</v>
      </c>
      <c r="C26" s="14">
        <v>1</v>
      </c>
      <c r="D26" s="18">
        <v>0</v>
      </c>
      <c r="E26" s="18">
        <f>D26*C26</f>
        <v>0</v>
      </c>
      <c r="N26" s="3"/>
    </row>
    <row r="27" spans="1:14" x14ac:dyDescent="0.35">
      <c r="A27" s="35" t="s">
        <v>34</v>
      </c>
      <c r="B27" s="36"/>
      <c r="C27" s="37"/>
      <c r="D27" s="38"/>
      <c r="E27" s="38"/>
      <c r="N27" s="3"/>
    </row>
    <row r="28" spans="1:14" x14ac:dyDescent="0.35">
      <c r="A28" s="19" t="s">
        <v>42</v>
      </c>
      <c r="B28" s="13" t="s">
        <v>0</v>
      </c>
      <c r="C28" s="14">
        <v>1</v>
      </c>
      <c r="D28" s="17">
        <v>0</v>
      </c>
      <c r="E28" s="15">
        <f>D28*C28</f>
        <v>0</v>
      </c>
      <c r="N28" s="34"/>
    </row>
    <row r="29" spans="1:14" x14ac:dyDescent="0.35">
      <c r="A29" s="28" t="s">
        <v>27</v>
      </c>
      <c r="B29" s="28"/>
      <c r="C29" s="28"/>
      <c r="D29" s="28"/>
      <c r="E29" s="30">
        <f>SUM(E18:E28)</f>
        <v>0</v>
      </c>
      <c r="N29" s="3"/>
    </row>
    <row r="30" spans="1:14" x14ac:dyDescent="0.35">
      <c r="A30" s="19"/>
      <c r="B30" s="13"/>
      <c r="C30" s="14"/>
      <c r="D30" s="18"/>
      <c r="E30" s="18"/>
      <c r="N30" s="3"/>
    </row>
    <row r="31" spans="1:14" x14ac:dyDescent="0.35">
      <c r="A31" s="11" t="s">
        <v>17</v>
      </c>
      <c r="B31" s="36"/>
      <c r="C31" s="37"/>
      <c r="D31" s="38"/>
      <c r="E31" s="38"/>
      <c r="N31" s="3"/>
    </row>
    <row r="32" spans="1:14" x14ac:dyDescent="0.35">
      <c r="A32" s="19" t="s">
        <v>18</v>
      </c>
      <c r="B32" s="20" t="s">
        <v>0</v>
      </c>
      <c r="C32" s="21">
        <v>6</v>
      </c>
      <c r="D32" s="17">
        <v>0</v>
      </c>
      <c r="E32" s="18">
        <f>D32*C32</f>
        <v>0</v>
      </c>
      <c r="N32" s="3"/>
    </row>
    <row r="33" spans="1:14" x14ac:dyDescent="0.35">
      <c r="A33" s="28" t="s">
        <v>28</v>
      </c>
      <c r="B33" s="28"/>
      <c r="C33" s="28"/>
      <c r="D33" s="28"/>
      <c r="E33" s="30">
        <f>SUM(E32:E32)</f>
        <v>0</v>
      </c>
      <c r="N33" s="3"/>
    </row>
    <row r="34" spans="1:14" x14ac:dyDescent="0.35">
      <c r="A34" s="19"/>
      <c r="B34" s="20"/>
      <c r="C34" s="21"/>
      <c r="D34" s="22"/>
      <c r="E34" s="22"/>
      <c r="N34" s="3"/>
    </row>
    <row r="35" spans="1:14" x14ac:dyDescent="0.35">
      <c r="A35" s="11" t="s">
        <v>14</v>
      </c>
      <c r="B35" s="36"/>
      <c r="C35" s="37"/>
      <c r="D35" s="38"/>
      <c r="E35" s="38"/>
      <c r="N35" s="3"/>
    </row>
    <row r="36" spans="1:14" x14ac:dyDescent="0.35">
      <c r="A36" s="39" t="s">
        <v>10</v>
      </c>
      <c r="B36" s="36"/>
      <c r="C36" s="37"/>
      <c r="D36" s="38"/>
      <c r="E36" s="38"/>
      <c r="N36" s="3"/>
    </row>
    <row r="37" spans="1:14" x14ac:dyDescent="0.35">
      <c r="A37" s="19" t="s">
        <v>48</v>
      </c>
      <c r="B37" s="13" t="s">
        <v>53</v>
      </c>
      <c r="C37" s="14">
        <v>3</v>
      </c>
      <c r="D37" s="17">
        <v>0</v>
      </c>
      <c r="E37" s="15">
        <f>D37*C37</f>
        <v>0</v>
      </c>
      <c r="N37" s="3"/>
    </row>
    <row r="38" spans="1:14" x14ac:dyDescent="0.35">
      <c r="A38" s="19" t="s">
        <v>49</v>
      </c>
      <c r="B38" s="13" t="s">
        <v>53</v>
      </c>
      <c r="C38" s="14">
        <v>3</v>
      </c>
      <c r="D38" s="17">
        <v>0</v>
      </c>
      <c r="E38" s="15">
        <f>D38*C38</f>
        <v>0</v>
      </c>
      <c r="N38" s="3"/>
    </row>
    <row r="39" spans="1:14" x14ac:dyDescent="0.35">
      <c r="A39" s="19" t="s">
        <v>43</v>
      </c>
      <c r="B39" s="13" t="s">
        <v>53</v>
      </c>
      <c r="C39" s="14">
        <v>8</v>
      </c>
      <c r="D39" s="17">
        <v>0</v>
      </c>
      <c r="E39" s="15">
        <f>D39*C39</f>
        <v>0</v>
      </c>
      <c r="N39" s="3"/>
    </row>
    <row r="40" spans="1:14" x14ac:dyDescent="0.35">
      <c r="A40" s="19" t="s">
        <v>46</v>
      </c>
      <c r="B40" s="13" t="s">
        <v>53</v>
      </c>
      <c r="C40" s="14">
        <v>5</v>
      </c>
      <c r="D40" s="17">
        <v>0</v>
      </c>
      <c r="E40" s="15">
        <f t="shared" ref="E40:E41" si="2">D40*C40</f>
        <v>0</v>
      </c>
      <c r="N40" s="3"/>
    </row>
    <row r="41" spans="1:14" x14ac:dyDescent="0.35">
      <c r="A41" s="19" t="s">
        <v>47</v>
      </c>
      <c r="B41" s="13" t="s">
        <v>53</v>
      </c>
      <c r="C41" s="14">
        <v>9</v>
      </c>
      <c r="D41" s="17">
        <v>0</v>
      </c>
      <c r="E41" s="15">
        <f t="shared" si="2"/>
        <v>0</v>
      </c>
      <c r="N41" s="3"/>
    </row>
    <row r="42" spans="1:14" x14ac:dyDescent="0.35">
      <c r="A42" s="39" t="s">
        <v>11</v>
      </c>
      <c r="B42" s="36"/>
      <c r="C42" s="37"/>
      <c r="D42" s="38"/>
      <c r="E42" s="38"/>
      <c r="N42" s="3"/>
    </row>
    <row r="43" spans="1:14" x14ac:dyDescent="0.35">
      <c r="A43" s="19" t="s">
        <v>49</v>
      </c>
      <c r="B43" s="13" t="s">
        <v>53</v>
      </c>
      <c r="C43" s="14">
        <v>17</v>
      </c>
      <c r="D43" s="17">
        <v>0</v>
      </c>
      <c r="E43" s="15">
        <f>D43*C43</f>
        <v>0</v>
      </c>
      <c r="N43" s="3"/>
    </row>
    <row r="44" spans="1:14" x14ac:dyDescent="0.35">
      <c r="A44" s="19" t="s">
        <v>43</v>
      </c>
      <c r="B44" s="13" t="s">
        <v>53</v>
      </c>
      <c r="C44" s="14">
        <v>6</v>
      </c>
      <c r="D44" s="17">
        <v>0</v>
      </c>
      <c r="E44" s="15">
        <f>D44*C44</f>
        <v>0</v>
      </c>
      <c r="N44" s="3"/>
    </row>
    <row r="45" spans="1:14" x14ac:dyDescent="0.35">
      <c r="A45" s="19" t="s">
        <v>46</v>
      </c>
      <c r="B45" s="13" t="s">
        <v>53</v>
      </c>
      <c r="C45" s="14">
        <v>8</v>
      </c>
      <c r="D45" s="17">
        <v>0</v>
      </c>
      <c r="E45" s="15">
        <f t="shared" ref="E45:E46" si="3">D45*C45</f>
        <v>0</v>
      </c>
      <c r="N45" s="3"/>
    </row>
    <row r="46" spans="1:14" x14ac:dyDescent="0.35">
      <c r="A46" s="19" t="s">
        <v>47</v>
      </c>
      <c r="B46" s="13" t="s">
        <v>53</v>
      </c>
      <c r="C46" s="14">
        <v>36</v>
      </c>
      <c r="D46" s="17">
        <v>0</v>
      </c>
      <c r="E46" s="15">
        <f t="shared" si="3"/>
        <v>0</v>
      </c>
      <c r="N46" s="3"/>
    </row>
    <row r="47" spans="1:14" x14ac:dyDescent="0.35">
      <c r="A47" s="39" t="s">
        <v>12</v>
      </c>
      <c r="B47" s="36"/>
      <c r="C47" s="37"/>
      <c r="D47" s="38"/>
      <c r="E47" s="38"/>
      <c r="N47" s="3"/>
    </row>
    <row r="48" spans="1:14" x14ac:dyDescent="0.35">
      <c r="A48" s="19" t="s">
        <v>48</v>
      </c>
      <c r="B48" s="13" t="s">
        <v>53</v>
      </c>
      <c r="C48" s="14">
        <v>2</v>
      </c>
      <c r="D48" s="17">
        <v>0</v>
      </c>
      <c r="E48" s="15">
        <f>D48*C48</f>
        <v>0</v>
      </c>
      <c r="N48" s="3"/>
    </row>
    <row r="49" spans="1:27" x14ac:dyDescent="0.35">
      <c r="A49" s="19" t="s">
        <v>49</v>
      </c>
      <c r="B49" s="13" t="s">
        <v>53</v>
      </c>
      <c r="C49" s="14">
        <v>4</v>
      </c>
      <c r="D49" s="17">
        <v>0</v>
      </c>
      <c r="E49" s="15">
        <f>D49*C49</f>
        <v>0</v>
      </c>
      <c r="N49" s="3"/>
    </row>
    <row r="50" spans="1:27" x14ac:dyDescent="0.35">
      <c r="A50" s="19" t="s">
        <v>43</v>
      </c>
      <c r="B50" s="13" t="s">
        <v>53</v>
      </c>
      <c r="C50" s="14">
        <v>4</v>
      </c>
      <c r="D50" s="17">
        <v>0</v>
      </c>
      <c r="E50" s="15">
        <f>D50*C50</f>
        <v>0</v>
      </c>
      <c r="N50" s="3"/>
    </row>
    <row r="51" spans="1:27" x14ac:dyDescent="0.35">
      <c r="A51" s="19" t="s">
        <v>46</v>
      </c>
      <c r="B51" s="13" t="s">
        <v>53</v>
      </c>
      <c r="C51" s="14">
        <v>2</v>
      </c>
      <c r="D51" s="17">
        <v>0</v>
      </c>
      <c r="E51" s="15">
        <f t="shared" ref="E51:E52" si="4">D51*C51</f>
        <v>0</v>
      </c>
      <c r="N51" s="3"/>
    </row>
    <row r="52" spans="1:27" x14ac:dyDescent="0.35">
      <c r="A52" s="19" t="s">
        <v>47</v>
      </c>
      <c r="B52" s="13" t="s">
        <v>53</v>
      </c>
      <c r="C52" s="14">
        <v>12</v>
      </c>
      <c r="D52" s="17">
        <v>0</v>
      </c>
      <c r="E52" s="15">
        <f t="shared" si="4"/>
        <v>0</v>
      </c>
      <c r="N52" s="3"/>
    </row>
    <row r="53" spans="1:27" x14ac:dyDescent="0.35">
      <c r="A53" s="39" t="s">
        <v>33</v>
      </c>
      <c r="B53" s="36"/>
      <c r="C53" s="37"/>
      <c r="D53" s="38"/>
      <c r="E53" s="38"/>
      <c r="N53" s="3"/>
    </row>
    <row r="54" spans="1:27" x14ac:dyDescent="0.35">
      <c r="A54" s="19" t="s">
        <v>49</v>
      </c>
      <c r="B54" s="13" t="s">
        <v>53</v>
      </c>
      <c r="C54" s="14">
        <v>10</v>
      </c>
      <c r="D54" s="17">
        <v>0</v>
      </c>
      <c r="E54" s="15">
        <f>D54*C54</f>
        <v>0</v>
      </c>
      <c r="N54" s="3"/>
    </row>
    <row r="55" spans="1:27" x14ac:dyDescent="0.35">
      <c r="A55" s="19" t="s">
        <v>43</v>
      </c>
      <c r="B55" s="13" t="s">
        <v>53</v>
      </c>
      <c r="C55" s="14">
        <v>8</v>
      </c>
      <c r="D55" s="17">
        <v>0</v>
      </c>
      <c r="E55" s="15">
        <f>D55*C55</f>
        <v>0</v>
      </c>
      <c r="N55" s="3"/>
    </row>
    <row r="56" spans="1:27" x14ac:dyDescent="0.35">
      <c r="A56" s="19" t="s">
        <v>46</v>
      </c>
      <c r="B56" s="13" t="s">
        <v>53</v>
      </c>
      <c r="C56" s="14">
        <v>7</v>
      </c>
      <c r="D56" s="17">
        <v>0</v>
      </c>
      <c r="E56" s="15">
        <f t="shared" ref="E56:E57" si="5">D56*C56</f>
        <v>0</v>
      </c>
      <c r="N56" s="3"/>
    </row>
    <row r="57" spans="1:27" x14ac:dyDescent="0.35">
      <c r="A57" s="19" t="s">
        <v>47</v>
      </c>
      <c r="B57" s="13" t="s">
        <v>53</v>
      </c>
      <c r="C57" s="14">
        <v>16</v>
      </c>
      <c r="D57" s="17">
        <v>0</v>
      </c>
      <c r="E57" s="15">
        <f t="shared" si="5"/>
        <v>0</v>
      </c>
      <c r="N57" s="3"/>
    </row>
    <row r="58" spans="1:27" x14ac:dyDescent="0.35">
      <c r="A58" s="28" t="s">
        <v>29</v>
      </c>
      <c r="B58" s="28"/>
      <c r="C58" s="28"/>
      <c r="D58" s="28"/>
      <c r="E58" s="30">
        <f>SUM(E36:E57)</f>
        <v>0</v>
      </c>
      <c r="N58" s="3"/>
    </row>
    <row r="59" spans="1:27" x14ac:dyDescent="0.35">
      <c r="A59" s="5"/>
      <c r="B59" s="20"/>
      <c r="C59" s="21"/>
      <c r="D59" s="22"/>
      <c r="E59" s="22"/>
      <c r="N59" s="3"/>
    </row>
    <row r="60" spans="1:27" x14ac:dyDescent="0.35">
      <c r="A60" s="11" t="s">
        <v>19</v>
      </c>
      <c r="B60" s="36"/>
      <c r="C60" s="37"/>
      <c r="D60" s="38"/>
      <c r="E60" s="38"/>
      <c r="N60" s="3"/>
    </row>
    <row r="61" spans="1:27" x14ac:dyDescent="0.35">
      <c r="A61" s="19" t="s">
        <v>35</v>
      </c>
      <c r="B61" s="13" t="s">
        <v>0</v>
      </c>
      <c r="C61" s="14">
        <v>2</v>
      </c>
      <c r="D61" s="18">
        <v>0</v>
      </c>
      <c r="E61" s="18">
        <f t="shared" ref="E61" si="6">D61*C61</f>
        <v>0</v>
      </c>
      <c r="F61" s="33">
        <v>0</v>
      </c>
      <c r="G61" s="18">
        <f t="shared" ref="G61" si="7">F61*E61</f>
        <v>0</v>
      </c>
      <c r="H61" s="18">
        <v>0</v>
      </c>
      <c r="I61" s="18">
        <f t="shared" ref="I61" si="8">H61*G61</f>
        <v>0</v>
      </c>
      <c r="J61" s="18">
        <v>0</v>
      </c>
      <c r="K61" s="18">
        <f t="shared" ref="K61" si="9">J61*I61</f>
        <v>0</v>
      </c>
      <c r="L61" s="18">
        <v>0</v>
      </c>
      <c r="M61" s="18">
        <f t="shared" ref="M61" si="10">L61*K61</f>
        <v>0</v>
      </c>
      <c r="N61" s="18">
        <v>0</v>
      </c>
      <c r="O61" s="18">
        <f t="shared" ref="O61" si="11">N61*M61</f>
        <v>0</v>
      </c>
      <c r="P61" s="18">
        <v>0</v>
      </c>
      <c r="Q61" s="18">
        <f t="shared" ref="Q61" si="12">P61*O61</f>
        <v>0</v>
      </c>
      <c r="R61" s="18">
        <v>0</v>
      </c>
      <c r="S61" s="18">
        <f t="shared" ref="S61" si="13">R61*Q61</f>
        <v>0</v>
      </c>
      <c r="T61" s="18">
        <v>0</v>
      </c>
      <c r="U61" s="18">
        <f t="shared" ref="U61" si="14">T61*S61</f>
        <v>0</v>
      </c>
      <c r="V61" s="18">
        <v>0</v>
      </c>
      <c r="W61" s="18">
        <f t="shared" ref="W61" si="15">V61*U61</f>
        <v>0</v>
      </c>
      <c r="X61" s="18">
        <v>0</v>
      </c>
      <c r="Y61" s="18">
        <f t="shared" ref="Y61" si="16">X61*W61</f>
        <v>0</v>
      </c>
      <c r="Z61" s="18">
        <v>0</v>
      </c>
      <c r="AA61" s="18">
        <f t="shared" ref="AA61" si="17">Z61*Y61</f>
        <v>0</v>
      </c>
    </row>
    <row r="62" spans="1:27" x14ac:dyDescent="0.35">
      <c r="A62" s="19" t="s">
        <v>31</v>
      </c>
      <c r="B62" s="13" t="s">
        <v>1</v>
      </c>
      <c r="C62" s="14">
        <v>1</v>
      </c>
      <c r="D62" s="18">
        <v>0</v>
      </c>
      <c r="E62" s="18">
        <f t="shared" ref="E62:E64" si="18">D62*C62</f>
        <v>0</v>
      </c>
      <c r="N62" s="3"/>
    </row>
    <row r="63" spans="1:27" x14ac:dyDescent="0.35">
      <c r="A63" s="19" t="s">
        <v>20</v>
      </c>
      <c r="B63" s="13" t="s">
        <v>1</v>
      </c>
      <c r="C63" s="14">
        <v>1</v>
      </c>
      <c r="D63" s="18">
        <v>0</v>
      </c>
      <c r="E63" s="18">
        <f t="shared" si="18"/>
        <v>0</v>
      </c>
      <c r="N63" s="3"/>
    </row>
    <row r="64" spans="1:27" x14ac:dyDescent="0.35">
      <c r="A64" s="19" t="s">
        <v>50</v>
      </c>
      <c r="B64" s="13" t="s">
        <v>1</v>
      </c>
      <c r="C64" s="14">
        <v>1</v>
      </c>
      <c r="D64" s="18">
        <v>0</v>
      </c>
      <c r="E64" s="18">
        <f t="shared" si="18"/>
        <v>0</v>
      </c>
      <c r="N64" s="3"/>
    </row>
    <row r="65" spans="1:14" x14ac:dyDescent="0.35">
      <c r="A65" s="19" t="s">
        <v>32</v>
      </c>
      <c r="B65" s="13" t="s">
        <v>1</v>
      </c>
      <c r="C65" s="14">
        <v>1</v>
      </c>
      <c r="D65" s="18">
        <v>0</v>
      </c>
      <c r="E65" s="18">
        <f t="shared" ref="E65" si="19">D65*C65</f>
        <v>0</v>
      </c>
      <c r="N65" s="3"/>
    </row>
    <row r="66" spans="1:14" x14ac:dyDescent="0.35">
      <c r="A66" s="28" t="s">
        <v>30</v>
      </c>
      <c r="B66" s="28"/>
      <c r="C66" s="28"/>
      <c r="D66" s="28"/>
      <c r="E66" s="30">
        <f>SUM(E61:E65)</f>
        <v>0</v>
      </c>
      <c r="N66" s="3"/>
    </row>
    <row r="67" spans="1:14" ht="15" thickBot="1" x14ac:dyDescent="0.4">
      <c r="A67" s="47"/>
      <c r="B67" s="47"/>
      <c r="C67" s="47"/>
      <c r="D67" s="47"/>
      <c r="E67" s="48"/>
    </row>
    <row r="68" spans="1:14" ht="15" thickBot="1" x14ac:dyDescent="0.4">
      <c r="B68" s="57" t="s">
        <v>8</v>
      </c>
      <c r="C68" s="58"/>
      <c r="D68" s="59"/>
      <c r="E68" s="31">
        <f>E66+E58+E33+E29+E15</f>
        <v>0</v>
      </c>
      <c r="F68" s="23"/>
    </row>
    <row r="69" spans="1:14" ht="15" thickBot="1" x14ac:dyDescent="0.4">
      <c r="B69" s="51" t="s">
        <v>7</v>
      </c>
      <c r="C69" s="52"/>
      <c r="D69" s="53"/>
      <c r="E69" s="24">
        <f>E68*0.2</f>
        <v>0</v>
      </c>
    </row>
    <row r="70" spans="1:14" ht="15" thickBot="1" x14ac:dyDescent="0.4">
      <c r="B70" s="51" t="s">
        <v>9</v>
      </c>
      <c r="C70" s="52"/>
      <c r="D70" s="53"/>
      <c r="E70" s="24">
        <f>E69+E68</f>
        <v>0</v>
      </c>
    </row>
  </sheetData>
  <mergeCells count="5">
    <mergeCell ref="B69:D69"/>
    <mergeCell ref="B70:D70"/>
    <mergeCell ref="A5:E5"/>
    <mergeCell ref="B68:D68"/>
    <mergeCell ref="A1:E4"/>
  </mergeCells>
  <phoneticPr fontId="3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74" fitToHeight="0" orientation="portrait" r:id="rId1"/>
  <headerFooter>
    <oddHeader>&amp;LDIRECTION INTERRÉGIONALE DES SERVICES PÉNITENTIAIRES 
Département des Affaires Immobilières de Dijon
&amp;R&amp;"-,Italique"&amp;10&amp;F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Mathias LOICHOT</cp:lastModifiedBy>
  <cp:lastPrinted>2023-02-16T17:02:20Z</cp:lastPrinted>
  <dcterms:created xsi:type="dcterms:W3CDTF">2011-05-04T08:20:22Z</dcterms:created>
  <dcterms:modified xsi:type="dcterms:W3CDTF">2025-06-27T09:22:37Z</dcterms:modified>
</cp:coreProperties>
</file>